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iledefrance07-my.sharepoint.com/personal/philippe_trolliet_iledefrance_fr/Documents/Documents/1- USR/0- AAP/0- AAP en préparation/2023 07b- AAP Décrochage ES (FSE+)/3- documents type/Documents type- dépôt de dossier (annexe 2a)/"/>
    </mc:Choice>
  </mc:AlternateContent>
  <xr:revisionPtr revIDLastSave="168" documentId="13_ncr:1_{C700B461-4D63-4423-8195-01DC9D7F56FA}" xr6:coauthVersionLast="47" xr6:coauthVersionMax="47" xr10:uidLastSave="{DA91A200-0938-4A29-9619-8D69F372F834}"/>
  <bookViews>
    <workbookView xWindow="-108" yWindow="-108" windowWidth="23256" windowHeight="12576" xr2:uid="{00000000-000D-0000-FFFF-FFFF00000000}"/>
  </bookViews>
  <sheets>
    <sheet name="Plan de financement" sheetId="8" r:id="rId1"/>
  </sheets>
  <definedNames>
    <definedName name="BSCU_DS">'Plan de financement'!$B$44:$B$44</definedName>
    <definedName name="_xlnm.Print_Area" localSheetId="0">'Plan de financement'!$A$1:$L$44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2" i="8" l="1"/>
  <c r="K23" i="8"/>
  <c r="K28" i="8"/>
  <c r="K31" i="8"/>
  <c r="K33" i="8"/>
  <c r="L33" i="8"/>
  <c r="L31" i="8"/>
  <c r="L28" i="8"/>
  <c r="L23" i="8"/>
  <c r="K32" i="8"/>
  <c r="K30" i="8"/>
  <c r="K29" i="8"/>
  <c r="K27" i="8"/>
  <c r="K26" i="8"/>
  <c r="K25" i="8"/>
  <c r="K24" i="8"/>
  <c r="K34" i="8"/>
  <c r="J34" i="8"/>
  <c r="H34" i="8"/>
  <c r="J33" i="8"/>
  <c r="H33" i="8"/>
  <c r="J31" i="8"/>
  <c r="H31" i="8"/>
  <c r="J28" i="8"/>
  <c r="H28" i="8"/>
  <c r="I34" i="8"/>
  <c r="G34" i="8"/>
  <c r="I33" i="8"/>
  <c r="G33" i="8"/>
  <c r="I31" i="8"/>
  <c r="I28" i="8"/>
  <c r="H22" i="8"/>
  <c r="L40" i="8"/>
  <c r="K40" i="8"/>
  <c r="I41" i="8"/>
  <c r="G41" i="8"/>
  <c r="I22" i="8"/>
  <c r="J22" i="8" s="1"/>
  <c r="G22" i="8"/>
  <c r="I23" i="8"/>
  <c r="H23" i="8"/>
  <c r="J23" i="8"/>
  <c r="C23" i="8"/>
  <c r="I40" i="8"/>
  <c r="G40" i="8"/>
  <c r="E40" i="8"/>
  <c r="C40" i="8"/>
  <c r="E41" i="8"/>
  <c r="H32" i="8"/>
  <c r="H30" i="8"/>
  <c r="H29" i="8"/>
  <c r="H25" i="8"/>
  <c r="H26" i="8"/>
  <c r="H27" i="8"/>
  <c r="H24" i="8"/>
  <c r="F30" i="8"/>
  <c r="F32" i="8"/>
  <c r="F29" i="8"/>
  <c r="F25" i="8"/>
  <c r="F26" i="8"/>
  <c r="F27" i="8"/>
  <c r="F24" i="8"/>
  <c r="D30" i="8"/>
  <c r="D29" i="8"/>
  <c r="D26" i="8"/>
  <c r="D27" i="8"/>
  <c r="G31" i="8"/>
  <c r="E31" i="8"/>
  <c r="F31" i="8" s="1"/>
  <c r="C31" i="8"/>
  <c r="G28" i="8"/>
  <c r="E28" i="8"/>
  <c r="F28" i="8" s="1"/>
  <c r="C28" i="8"/>
  <c r="G23" i="8"/>
  <c r="E23" i="8"/>
  <c r="C41" i="8" l="1"/>
  <c r="K41" i="8"/>
  <c r="E22" i="8"/>
  <c r="C22" i="8"/>
  <c r="E33" i="8" l="1"/>
  <c r="C33" i="8"/>
  <c r="D25" i="8" l="1"/>
  <c r="C34" i="8"/>
  <c r="D24" i="8"/>
  <c r="D31" i="8"/>
  <c r="D22" i="8"/>
  <c r="D33" i="8"/>
  <c r="E34" i="8"/>
  <c r="D32" i="8"/>
  <c r="F23" i="8"/>
  <c r="D23" i="8"/>
  <c r="D28" i="8"/>
  <c r="L24" i="8" l="1"/>
  <c r="L25" i="8"/>
  <c r="L26" i="8"/>
  <c r="L27" i="8"/>
  <c r="L29" i="8"/>
  <c r="L30" i="8"/>
  <c r="L32" i="8"/>
  <c r="L22" i="8"/>
  <c r="L34" i="8" s="1"/>
  <c r="F22" i="8"/>
  <c r="F33" i="8"/>
  <c r="F34" i="8"/>
  <c r="D34" i="8"/>
</calcChain>
</file>

<file path=xl/sharedStrings.xml><?xml version="1.0" encoding="utf-8"?>
<sst xmlns="http://schemas.openxmlformats.org/spreadsheetml/2006/main" count="54" uniqueCount="34">
  <si>
    <t xml:space="preserve">Annexe n°2 à la convention attributive d'une aide européenne 
Plan de financement du projet </t>
  </si>
  <si>
    <t>Intitulé du projet</t>
  </si>
  <si>
    <t>Porteur de projet</t>
  </si>
  <si>
    <t>Numéro de dossier SYNERGIE</t>
  </si>
  <si>
    <t>IDF00</t>
  </si>
  <si>
    <t>Ressources prévisionnelles</t>
  </si>
  <si>
    <t>Année</t>
  </si>
  <si>
    <t>Total</t>
  </si>
  <si>
    <r>
      <t xml:space="preserve">Financeurs </t>
    </r>
    <r>
      <rPr>
        <b/>
        <i/>
        <sz val="11"/>
        <color rgb="FFFF0000"/>
        <rFont val="Arial"/>
        <family val="2"/>
      </rPr>
      <t>(un cofinancement par ligne)</t>
    </r>
  </si>
  <si>
    <t>Montant en €</t>
  </si>
  <si>
    <t>en %</t>
  </si>
  <si>
    <t>1. Fonds européens FSE+</t>
  </si>
  <si>
    <t>2. Autres financements publics *</t>
  </si>
  <si>
    <t>Région</t>
  </si>
  <si>
    <t>Etat</t>
  </si>
  <si>
    <t xml:space="preserve">Département </t>
  </si>
  <si>
    <t>EPCI, communes, établissements publics, etc.</t>
  </si>
  <si>
    <t>3. Financements externes privés</t>
  </si>
  <si>
    <t>xxxxx</t>
  </si>
  <si>
    <t>4. Contributions en nature</t>
  </si>
  <si>
    <t xml:space="preserve">Rectorat </t>
  </si>
  <si>
    <t>5. Autofinancement (fonds propres)</t>
  </si>
  <si>
    <t>Total des ressources</t>
  </si>
  <si>
    <t>* à justifier par un document émanant du cofinanceur, du commissaire aux comptes ou de l'expert-comptable.</t>
  </si>
  <si>
    <t xml:space="preserve">     Dépenses prévisionnelles</t>
  </si>
  <si>
    <t>Dépenses prévisionnelles</t>
  </si>
  <si>
    <t xml:space="preserve">Barème standart de coût unitaire </t>
  </si>
  <si>
    <t xml:space="preserve">Type d'action </t>
  </si>
  <si>
    <t>Unité</t>
  </si>
  <si>
    <t>Type 2 - Accompagnement individualisé</t>
  </si>
  <si>
    <t>Total des Dépenses</t>
  </si>
  <si>
    <t xml:space="preserve">Valeur actualisée applicable </t>
  </si>
  <si>
    <t>Programme régional Île-de-France et bassin de la Seine FEDER-FSE+ 2021-2027</t>
  </si>
  <si>
    <r>
      <t xml:space="preserve">Appel à projets FSE 2023 "Accompagnement individualisé du décrochage dans l’enseignement supérieur" (OS 4.6-2)
</t>
    </r>
    <r>
      <rPr>
        <b/>
        <sz val="9"/>
        <color rgb="FF000000"/>
        <rFont val="Arial"/>
      </rPr>
      <t>Document type 3</t>
    </r>
    <r>
      <rPr>
        <sz val="9"/>
        <color rgb="FF000000"/>
        <rFont val="Arial"/>
      </rPr>
      <t xml:space="preserve"> (10 juillet 2023)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</si>
</sst>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_-* #,##0.00&quot; €&quot;_-;\-* #,##0.00&quot; €&quot;_-;_-* &quot;-&quot;??&quot; €&quot;_-;_-@_-"/>
    <numFmt numFmtId="166" formatCode="#,##0.00\ &quot;€&quot;"/>
  </numFmts>
  <fonts count="2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Times New Roman"/>
      <family val="1"/>
    </font>
    <font>
      <b/>
      <i/>
      <sz val="9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u/>
      <sz val="12"/>
      <color theme="1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i/>
      <sz val="11"/>
      <color theme="1"/>
      <name val="Arial"/>
      <family val="2"/>
    </font>
    <font>
      <b/>
      <u/>
      <sz val="12"/>
      <name val="Arial"/>
      <family val="2"/>
    </font>
    <font>
      <b/>
      <sz val="8"/>
      <name val="Arial"/>
      <family val="2"/>
    </font>
    <font>
      <b/>
      <i/>
      <sz val="11"/>
      <color rgb="FFFF0000"/>
      <name val="Arial"/>
      <family val="2"/>
    </font>
    <font>
      <sz val="9"/>
      <color theme="1"/>
      <name val="Arial"/>
      <family val="2"/>
    </font>
    <font>
      <sz val="8"/>
      <name val="Calibri"/>
      <family val="2"/>
      <scheme val="minor"/>
    </font>
    <font>
      <sz val="9"/>
      <color rgb="FF000000"/>
      <name val="Arial"/>
    </font>
    <font>
      <b/>
      <sz val="9"/>
      <color rgb="FF000000"/>
      <name val="Arial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</cellStyleXfs>
  <cellXfs count="87">
    <xf numFmtId="0" fontId="0" fillId="0" borderId="0" xfId="0"/>
    <xf numFmtId="0" fontId="7" fillId="2" borderId="0" xfId="3" applyFont="1" applyFill="1"/>
    <xf numFmtId="0" fontId="8" fillId="0" borderId="0" xfId="0" applyFont="1" applyAlignment="1">
      <alignment horizontal="center" vertical="center"/>
    </xf>
    <xf numFmtId="0" fontId="5" fillId="2" borderId="0" xfId="3" applyFont="1" applyFill="1"/>
    <xf numFmtId="0" fontId="5" fillId="2" borderId="0" xfId="3" applyFont="1" applyFill="1" applyAlignment="1">
      <alignment horizontal="left" vertical="center"/>
    </xf>
    <xf numFmtId="0" fontId="9" fillId="2" borderId="0" xfId="3" applyFont="1" applyFill="1" applyAlignment="1">
      <alignment horizontal="left" vertical="center"/>
    </xf>
    <xf numFmtId="0" fontId="7" fillId="2" borderId="0" xfId="3" applyFont="1" applyFill="1" applyAlignment="1">
      <alignment horizontal="center" vertical="center" wrapText="1"/>
    </xf>
    <xf numFmtId="0" fontId="6" fillId="2" borderId="0" xfId="3" applyFont="1" applyFill="1" applyAlignment="1">
      <alignment horizontal="left" vertical="center"/>
    </xf>
    <xf numFmtId="0" fontId="7" fillId="2" borderId="0" xfId="3" applyFont="1" applyFill="1" applyAlignment="1">
      <alignment horizontal="left" vertical="center" wrapText="1"/>
    </xf>
    <xf numFmtId="0" fontId="4" fillId="2" borderId="0" xfId="3" applyFill="1"/>
    <xf numFmtId="0" fontId="4" fillId="2" borderId="0" xfId="3" applyFill="1" applyAlignment="1">
      <alignment horizontal="right"/>
    </xf>
    <xf numFmtId="0" fontId="7" fillId="2" borderId="0" xfId="3" applyFont="1" applyFill="1" applyAlignment="1">
      <alignment horizontal="center" vertical="center"/>
    </xf>
    <xf numFmtId="4" fontId="7" fillId="2" borderId="0" xfId="3" applyNumberFormat="1" applyFont="1" applyFill="1"/>
    <xf numFmtId="0" fontId="5" fillId="2" borderId="0" xfId="3" applyFont="1" applyFill="1" applyAlignment="1">
      <alignment horizontal="center" vertical="center"/>
    </xf>
    <xf numFmtId="0" fontId="5" fillId="2" borderId="0" xfId="3" applyFont="1" applyFill="1" applyAlignment="1">
      <alignment horizontal="center" vertical="center" wrapText="1"/>
    </xf>
    <xf numFmtId="166" fontId="2" fillId="2" borderId="0" xfId="3" applyNumberFormat="1" applyFont="1" applyFill="1" applyAlignment="1">
      <alignment horizontal="right" vertical="center"/>
    </xf>
    <xf numFmtId="10" fontId="2" fillId="2" borderId="0" xfId="3" applyNumberFormat="1" applyFont="1" applyFill="1" applyAlignment="1">
      <alignment horizontal="right" vertical="center"/>
    </xf>
    <xf numFmtId="0" fontId="1" fillId="2" borderId="0" xfId="3" applyFont="1" applyFill="1"/>
    <xf numFmtId="164" fontId="2" fillId="2" borderId="0" xfId="2" applyFont="1" applyFill="1" applyBorder="1" applyAlignment="1">
      <alignment horizontal="right" vertical="center"/>
    </xf>
    <xf numFmtId="0" fontId="12" fillId="2" borderId="0" xfId="3" applyFont="1" applyFill="1"/>
    <xf numFmtId="0" fontId="11" fillId="2" borderId="0" xfId="3" applyFont="1" applyFill="1"/>
    <xf numFmtId="0" fontId="18" fillId="2" borderId="0" xfId="3" applyFont="1" applyFill="1"/>
    <xf numFmtId="0" fontId="17" fillId="0" borderId="3" xfId="3" applyFont="1" applyBorder="1" applyAlignment="1">
      <alignment horizontal="center" vertical="center"/>
    </xf>
    <xf numFmtId="10" fontId="17" fillId="0" borderId="4" xfId="3" applyNumberFormat="1" applyFont="1" applyBorder="1" applyAlignment="1">
      <alignment horizontal="center" vertical="center"/>
    </xf>
    <xf numFmtId="10" fontId="17" fillId="0" borderId="5" xfId="3" applyNumberFormat="1" applyFont="1" applyBorder="1" applyAlignment="1">
      <alignment horizontal="center" vertical="center"/>
    </xf>
    <xf numFmtId="0" fontId="14" fillId="0" borderId="3" xfId="3" applyFont="1" applyBorder="1" applyAlignment="1">
      <alignment horizontal="center" vertical="center"/>
    </xf>
    <xf numFmtId="166" fontId="17" fillId="0" borderId="4" xfId="3" applyNumberFormat="1" applyFont="1" applyBorder="1" applyAlignment="1">
      <alignment horizontal="center" vertical="center"/>
    </xf>
    <xf numFmtId="166" fontId="14" fillId="2" borderId="3" xfId="3" applyNumberFormat="1" applyFont="1" applyFill="1" applyBorder="1" applyAlignment="1">
      <alignment horizontal="center" vertical="center"/>
    </xf>
    <xf numFmtId="166" fontId="10" fillId="2" borderId="5" xfId="3" applyNumberFormat="1" applyFont="1" applyFill="1" applyBorder="1" applyAlignment="1">
      <alignment horizontal="center" vertical="center"/>
    </xf>
    <xf numFmtId="0" fontId="14" fillId="0" borderId="15" xfId="3" applyFont="1" applyBorder="1" applyAlignment="1">
      <alignment horizontal="center" vertical="center"/>
    </xf>
    <xf numFmtId="166" fontId="16" fillId="2" borderId="4" xfId="0" applyNumberFormat="1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center" vertical="center" wrapText="1"/>
    </xf>
    <xf numFmtId="166" fontId="15" fillId="2" borderId="4" xfId="3" applyNumberFormat="1" applyFont="1" applyFill="1" applyBorder="1" applyAlignment="1">
      <alignment horizontal="center" vertical="center"/>
    </xf>
    <xf numFmtId="0" fontId="16" fillId="4" borderId="6" xfId="3" applyFont="1" applyFill="1" applyBorder="1" applyAlignment="1">
      <alignment horizontal="center" vertical="center"/>
    </xf>
    <xf numFmtId="0" fontId="16" fillId="4" borderId="16" xfId="3" applyFont="1" applyFill="1" applyBorder="1" applyAlignment="1">
      <alignment horizontal="center" vertical="center"/>
    </xf>
    <xf numFmtId="166" fontId="16" fillId="4" borderId="7" xfId="3" applyNumberFormat="1" applyFont="1" applyFill="1" applyBorder="1" applyAlignment="1">
      <alignment horizontal="center" vertical="center"/>
    </xf>
    <xf numFmtId="10" fontId="16" fillId="4" borderId="7" xfId="3" applyNumberFormat="1" applyFont="1" applyFill="1" applyBorder="1" applyAlignment="1">
      <alignment horizontal="center" vertical="center"/>
    </xf>
    <xf numFmtId="10" fontId="16" fillId="4" borderId="8" xfId="3" applyNumberFormat="1" applyFont="1" applyFill="1" applyBorder="1" applyAlignment="1">
      <alignment horizontal="center" vertical="center"/>
    </xf>
    <xf numFmtId="0" fontId="16" fillId="4" borderId="3" xfId="3" applyFont="1" applyFill="1" applyBorder="1" applyAlignment="1">
      <alignment horizontal="center" vertical="center" wrapText="1"/>
    </xf>
    <xf numFmtId="166" fontId="16" fillId="4" borderId="4" xfId="3" applyNumberFormat="1" applyFont="1" applyFill="1" applyBorder="1" applyAlignment="1">
      <alignment horizontal="center" vertical="center"/>
    </xf>
    <xf numFmtId="10" fontId="16" fillId="4" borderId="4" xfId="3" applyNumberFormat="1" applyFont="1" applyFill="1" applyBorder="1" applyAlignment="1">
      <alignment horizontal="center" vertical="center"/>
    </xf>
    <xf numFmtId="10" fontId="16" fillId="4" borderId="5" xfId="3" applyNumberFormat="1" applyFont="1" applyFill="1" applyBorder="1" applyAlignment="1">
      <alignment horizontal="center" vertical="center"/>
    </xf>
    <xf numFmtId="0" fontId="16" fillId="4" borderId="3" xfId="3" applyFont="1" applyFill="1" applyBorder="1" applyAlignment="1">
      <alignment horizontal="center" vertical="center"/>
    </xf>
    <xf numFmtId="166" fontId="16" fillId="4" borderId="15" xfId="3" applyNumberFormat="1" applyFont="1" applyFill="1" applyBorder="1" applyAlignment="1">
      <alignment horizontal="center" vertical="center"/>
    </xf>
    <xf numFmtId="0" fontId="13" fillId="3" borderId="18" xfId="3" applyFont="1" applyFill="1" applyBorder="1" applyAlignment="1">
      <alignment horizontal="center" vertical="center" wrapText="1"/>
    </xf>
    <xf numFmtId="0" fontId="16" fillId="3" borderId="21" xfId="3" applyFont="1" applyFill="1" applyBorder="1" applyAlignment="1">
      <alignment horizontal="center" vertical="center"/>
    </xf>
    <xf numFmtId="0" fontId="13" fillId="3" borderId="22" xfId="3" applyFont="1" applyFill="1" applyBorder="1" applyAlignment="1">
      <alignment horizontal="center" vertical="center" wrapText="1"/>
    </xf>
    <xf numFmtId="0" fontId="13" fillId="3" borderId="18" xfId="3" applyFont="1" applyFill="1" applyBorder="1" applyAlignment="1">
      <alignment horizontal="center" vertical="center"/>
    </xf>
    <xf numFmtId="0" fontId="16" fillId="3" borderId="25" xfId="3" applyFont="1" applyFill="1" applyBorder="1" applyAlignment="1">
      <alignment horizontal="center" vertical="center"/>
    </xf>
    <xf numFmtId="0" fontId="13" fillId="3" borderId="22" xfId="3" applyFont="1" applyFill="1" applyBorder="1" applyAlignment="1">
      <alignment horizontal="center" vertical="center"/>
    </xf>
    <xf numFmtId="0" fontId="19" fillId="2" borderId="0" xfId="3" applyFont="1" applyFill="1" applyAlignment="1">
      <alignment vertical="top"/>
    </xf>
    <xf numFmtId="166" fontId="15" fillId="2" borderId="15" xfId="3" applyNumberFormat="1" applyFont="1" applyFill="1" applyBorder="1" applyAlignment="1">
      <alignment horizontal="center" vertical="center"/>
    </xf>
    <xf numFmtId="166" fontId="15" fillId="0" borderId="4" xfId="2" applyNumberFormat="1" applyFont="1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166" fontId="15" fillId="0" borderId="15" xfId="3" applyNumberFormat="1" applyFont="1" applyBorder="1" applyAlignment="1">
      <alignment horizontal="center" vertical="center"/>
    </xf>
    <xf numFmtId="0" fontId="5" fillId="2" borderId="1" xfId="3" applyFont="1" applyFill="1" applyBorder="1" applyAlignment="1">
      <alignment horizontal="center" vertical="center" wrapText="1"/>
    </xf>
    <xf numFmtId="0" fontId="5" fillId="2" borderId="2" xfId="3" applyFont="1" applyFill="1" applyBorder="1" applyAlignment="1">
      <alignment horizontal="center" vertical="center" wrapText="1"/>
    </xf>
    <xf numFmtId="0" fontId="5" fillId="2" borderId="15" xfId="3" applyFont="1" applyFill="1" applyBorder="1" applyAlignment="1">
      <alignment horizontal="center" vertical="center" wrapText="1"/>
    </xf>
    <xf numFmtId="0" fontId="5" fillId="2" borderId="9" xfId="3" applyFont="1" applyFill="1" applyBorder="1" applyAlignment="1">
      <alignment horizontal="center" vertical="center" wrapText="1"/>
    </xf>
    <xf numFmtId="0" fontId="5" fillId="2" borderId="10" xfId="3" applyFont="1" applyFill="1" applyBorder="1" applyAlignment="1">
      <alignment horizontal="center" vertical="center" wrapText="1"/>
    </xf>
    <xf numFmtId="0" fontId="5" fillId="2" borderId="11" xfId="3" applyFont="1" applyFill="1" applyBorder="1" applyAlignment="1">
      <alignment horizontal="center" vertical="center" wrapText="1"/>
    </xf>
    <xf numFmtId="0" fontId="5" fillId="2" borderId="12" xfId="3" applyFont="1" applyFill="1" applyBorder="1" applyAlignment="1">
      <alignment horizontal="center" vertical="center" wrapText="1"/>
    </xf>
    <xf numFmtId="0" fontId="5" fillId="2" borderId="13" xfId="3" applyFont="1" applyFill="1" applyBorder="1" applyAlignment="1">
      <alignment horizontal="center" vertical="center" wrapText="1"/>
    </xf>
    <xf numFmtId="0" fontId="5" fillId="2" borderId="14" xfId="3" applyFont="1" applyFill="1" applyBorder="1" applyAlignment="1">
      <alignment horizontal="center" vertical="center" wrapText="1"/>
    </xf>
    <xf numFmtId="0" fontId="4" fillId="2" borderId="1" xfId="3" applyFill="1" applyBorder="1" applyAlignment="1">
      <alignment horizontal="center" vertical="center" wrapText="1"/>
    </xf>
    <xf numFmtId="0" fontId="4" fillId="2" borderId="2" xfId="3" applyFill="1" applyBorder="1" applyAlignment="1">
      <alignment horizontal="center" vertical="center" wrapText="1"/>
    </xf>
    <xf numFmtId="0" fontId="4" fillId="2" borderId="15" xfId="3" applyFill="1" applyBorder="1" applyAlignment="1">
      <alignment horizontal="center" vertical="center" wrapText="1"/>
    </xf>
    <xf numFmtId="0" fontId="13" fillId="3" borderId="23" xfId="3" applyFont="1" applyFill="1" applyBorder="1" applyAlignment="1">
      <alignment horizontal="center" vertical="center"/>
    </xf>
    <xf numFmtId="0" fontId="13" fillId="3" borderId="23" xfId="3" applyFont="1" applyFill="1" applyBorder="1" applyAlignment="1">
      <alignment horizontal="center" vertical="center" wrapText="1"/>
    </xf>
    <xf numFmtId="0" fontId="13" fillId="3" borderId="24" xfId="3" applyFont="1" applyFill="1" applyBorder="1" applyAlignment="1">
      <alignment horizontal="center" vertical="center"/>
    </xf>
    <xf numFmtId="0" fontId="13" fillId="3" borderId="20" xfId="3" applyFont="1" applyFill="1" applyBorder="1" applyAlignment="1">
      <alignment horizontal="center" vertical="center"/>
    </xf>
    <xf numFmtId="0" fontId="13" fillId="3" borderId="28" xfId="3" applyFont="1" applyFill="1" applyBorder="1" applyAlignment="1">
      <alignment horizontal="center" vertical="center"/>
    </xf>
    <xf numFmtId="0" fontId="13" fillId="3" borderId="24" xfId="3" applyFont="1" applyFill="1" applyBorder="1" applyAlignment="1">
      <alignment horizontal="center" vertical="center" wrapText="1"/>
    </xf>
    <xf numFmtId="0" fontId="13" fillId="3" borderId="20" xfId="3" applyFont="1" applyFill="1" applyBorder="1" applyAlignment="1">
      <alignment horizontal="center" vertical="center" wrapText="1"/>
    </xf>
    <xf numFmtId="166" fontId="16" fillId="4" borderId="7" xfId="3" applyNumberFormat="1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166" fontId="16" fillId="4" borderId="26" xfId="3" applyNumberFormat="1" applyFont="1" applyFill="1" applyBorder="1" applyAlignment="1">
      <alignment horizontal="center" vertical="center"/>
    </xf>
    <xf numFmtId="166" fontId="16" fillId="4" borderId="27" xfId="3" applyNumberFormat="1" applyFont="1" applyFill="1" applyBorder="1" applyAlignment="1">
      <alignment horizontal="center" vertical="center"/>
    </xf>
    <xf numFmtId="0" fontId="25" fillId="3" borderId="24" xfId="0" applyFont="1" applyFill="1" applyBorder="1" applyAlignment="1">
      <alignment horizontal="center" vertical="center" wrapText="1"/>
    </xf>
    <xf numFmtId="0" fontId="25" fillId="3" borderId="28" xfId="0" applyFont="1" applyFill="1" applyBorder="1" applyAlignment="1">
      <alignment horizontal="center" vertical="center" wrapText="1"/>
    </xf>
    <xf numFmtId="166" fontId="25" fillId="4" borderId="26" xfId="0" applyNumberFormat="1" applyFont="1" applyFill="1" applyBorder="1" applyAlignment="1">
      <alignment horizontal="center" vertical="center"/>
    </xf>
    <xf numFmtId="0" fontId="25" fillId="4" borderId="29" xfId="0" applyFont="1" applyFill="1" applyBorder="1" applyAlignment="1">
      <alignment horizontal="center" vertical="center"/>
    </xf>
    <xf numFmtId="0" fontId="23" fillId="0" borderId="0" xfId="0" applyFont="1" applyAlignment="1">
      <alignment horizontal="left" vertical="top" wrapText="1"/>
    </xf>
    <xf numFmtId="0" fontId="10" fillId="3" borderId="19" xfId="3" applyFont="1" applyFill="1" applyBorder="1" applyAlignment="1">
      <alignment horizontal="center" vertical="center"/>
    </xf>
    <xf numFmtId="0" fontId="10" fillId="3" borderId="20" xfId="3" applyFont="1" applyFill="1" applyBorder="1" applyAlignment="1">
      <alignment horizontal="center" vertical="center"/>
    </xf>
    <xf numFmtId="0" fontId="11" fillId="3" borderId="23" xfId="0" applyFont="1" applyFill="1" applyBorder="1" applyAlignment="1">
      <alignment horizontal="center" vertical="center"/>
    </xf>
    <xf numFmtId="0" fontId="11" fillId="3" borderId="23" xfId="0" applyFont="1" applyFill="1" applyBorder="1" applyAlignment="1">
      <alignment horizontal="center" vertical="center" wrapText="1"/>
    </xf>
  </cellXfs>
  <cellStyles count="4">
    <cellStyle name="Euro" xfId="1" xr:uid="{00000000-0005-0000-0000-000000000000}"/>
    <cellStyle name="Milliers" xfId="2" builtinId="3"/>
    <cellStyle name="Normal" xfId="0" builtinId="0"/>
    <cellStyle name="Normal 2" xfId="3" xr:uid="{00000000-0005-0000-0000-000003000000}"/>
  </cellStyles>
  <dxfs count="1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3321210</xdr:colOff>
      <xdr:row>1</xdr:row>
      <xdr:rowOff>121920</xdr:rowOff>
    </xdr:from>
    <xdr:to>
      <xdr:col>5</xdr:col>
      <xdr:colOff>281306</xdr:colOff>
      <xdr:row>5</xdr:row>
      <xdr:rowOff>308610</xdr:rowOff>
    </xdr:to>
    <xdr:pic>
      <xdr:nvPicPr>
        <xdr:cNvPr id="3" name="Picture 1998262253">
          <a:extLst>
            <a:ext uri="{FF2B5EF4-FFF2-40B4-BE49-F238E27FC236}">
              <a16:creationId xmlns:a16="http://schemas.microsoft.com/office/drawing/2014/main" id="{3B2D6558-36C1-12E5-AEE3-AE16815C688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3504090" y="289560"/>
          <a:ext cx="3848576" cy="834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196214</xdr:colOff>
      <xdr:row>1</xdr:row>
      <xdr:rowOff>118369</xdr:rowOff>
    </xdr:from>
    <xdr:to>
      <xdr:col>8</xdr:col>
      <xdr:colOff>1123949</xdr:colOff>
      <xdr:row>6</xdr:row>
      <xdr:rowOff>1270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F15CB59-C448-FDC0-EA3E-D9003A40FA8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1390"/>
        <a:stretch/>
      </xdr:blipFill>
      <xdr:spPr bwMode="auto">
        <a:xfrm>
          <a:off x="7930514" y="286009"/>
          <a:ext cx="3007995" cy="8735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BA17E-9C4D-4716-82A2-8B1DF2FE8D7F}">
  <sheetPr>
    <tabColor rgb="FF92D050"/>
    <pageSetUpPr fitToPage="1"/>
  </sheetPr>
  <dimension ref="A1:O49"/>
  <sheetViews>
    <sheetView tabSelected="1" topLeftCell="A31" zoomScaleNormal="100" zoomScaleSheetLayoutView="80" workbookViewId="0">
      <selection activeCell="C15" sqref="C15:L15"/>
    </sheetView>
  </sheetViews>
  <sheetFormatPr baseColWidth="10" defaultColWidth="11.44140625" defaultRowHeight="15" customHeight="1" x14ac:dyDescent="0.25"/>
  <cols>
    <col min="1" max="1" width="2.6640625" style="1" customWidth="1"/>
    <col min="2" max="2" width="49.44140625" style="1" customWidth="1"/>
    <col min="3" max="3" width="20.6640625" style="1" customWidth="1"/>
    <col min="4" max="4" width="9.6640625" style="1" customWidth="1"/>
    <col min="5" max="5" width="20.6640625" style="1" customWidth="1"/>
    <col min="6" max="6" width="9.6640625" style="1" customWidth="1"/>
    <col min="7" max="7" width="20.6640625" style="1" customWidth="1"/>
    <col min="8" max="8" width="9.6640625" style="1" customWidth="1"/>
    <col min="9" max="9" width="20.6640625" style="1" customWidth="1"/>
    <col min="10" max="10" width="9.6640625" style="1" customWidth="1"/>
    <col min="11" max="11" width="20.6640625" style="1" customWidth="1"/>
    <col min="12" max="12" width="9.6640625" style="1" customWidth="1"/>
    <col min="13" max="16384" width="11.44140625" style="1"/>
  </cols>
  <sheetData>
    <row r="1" spans="1:12" ht="13.2" x14ac:dyDescent="0.25">
      <c r="B1" s="2"/>
    </row>
    <row r="5" spans="1:12" ht="6" customHeight="1" x14ac:dyDescent="0.25"/>
    <row r="6" spans="1:12" ht="27" customHeight="1" x14ac:dyDescent="0.25"/>
    <row r="7" spans="1:12" ht="23.25" customHeight="1" x14ac:dyDescent="0.25"/>
    <row r="8" spans="1:12" ht="36" customHeight="1" x14ac:dyDescent="0.25">
      <c r="B8" s="55" t="s">
        <v>0</v>
      </c>
      <c r="C8" s="56"/>
      <c r="D8" s="56"/>
      <c r="E8" s="56"/>
      <c r="F8" s="56"/>
      <c r="G8" s="56"/>
      <c r="H8" s="56"/>
      <c r="I8" s="56"/>
      <c r="J8" s="56"/>
      <c r="K8" s="56"/>
      <c r="L8" s="57"/>
    </row>
    <row r="9" spans="1:12" ht="15.6" x14ac:dyDescent="0.25">
      <c r="B9" s="14"/>
      <c r="C9" s="13"/>
      <c r="D9" s="13"/>
      <c r="E9" s="13"/>
      <c r="F9" s="13"/>
      <c r="G9" s="13"/>
      <c r="H9" s="13"/>
      <c r="I9" s="13"/>
      <c r="J9" s="13"/>
    </row>
    <row r="10" spans="1:12" ht="15.6" x14ac:dyDescent="0.3">
      <c r="B10" s="3"/>
    </row>
    <row r="11" spans="1:12" ht="9.75" customHeight="1" x14ac:dyDescent="0.25">
      <c r="B11" s="4" t="s">
        <v>1</v>
      </c>
      <c r="C11" s="58"/>
      <c r="D11" s="59"/>
      <c r="E11" s="59"/>
      <c r="F11" s="59"/>
      <c r="G11" s="59"/>
      <c r="H11" s="59"/>
      <c r="I11" s="59"/>
      <c r="J11" s="59"/>
      <c r="K11" s="59"/>
      <c r="L11" s="60"/>
    </row>
    <row r="12" spans="1:12" ht="13.2" x14ac:dyDescent="0.25">
      <c r="B12" s="5"/>
      <c r="C12" s="61"/>
      <c r="D12" s="62"/>
      <c r="E12" s="62"/>
      <c r="F12" s="62"/>
      <c r="G12" s="62"/>
      <c r="H12" s="62"/>
      <c r="I12" s="62"/>
      <c r="J12" s="62"/>
      <c r="K12" s="62"/>
      <c r="L12" s="63"/>
    </row>
    <row r="13" spans="1:12" ht="19.5" customHeight="1" x14ac:dyDescent="0.25">
      <c r="B13" s="4" t="s">
        <v>2</v>
      </c>
      <c r="C13" s="55"/>
      <c r="D13" s="56"/>
      <c r="E13" s="56"/>
      <c r="F13" s="56"/>
      <c r="G13" s="56"/>
      <c r="H13" s="56"/>
      <c r="I13" s="56"/>
      <c r="J13" s="56"/>
      <c r="K13" s="56"/>
      <c r="L13" s="57"/>
    </row>
    <row r="14" spans="1:12" ht="18" customHeight="1" x14ac:dyDescent="0.25">
      <c r="B14" s="7"/>
      <c r="C14" s="6"/>
      <c r="D14" s="6"/>
      <c r="E14" s="6"/>
      <c r="F14" s="6"/>
      <c r="G14" s="6"/>
      <c r="H14" s="6"/>
      <c r="I14" s="6"/>
      <c r="J14" s="6"/>
    </row>
    <row r="15" spans="1:12" s="9" customFormat="1" ht="15.6" x14ac:dyDescent="0.25">
      <c r="A15" s="1"/>
      <c r="B15" s="4" t="s">
        <v>3</v>
      </c>
      <c r="C15" s="64" t="s">
        <v>4</v>
      </c>
      <c r="D15" s="65"/>
      <c r="E15" s="65"/>
      <c r="F15" s="65"/>
      <c r="G15" s="65"/>
      <c r="H15" s="65"/>
      <c r="I15" s="65"/>
      <c r="J15" s="65"/>
      <c r="K15" s="65"/>
      <c r="L15" s="66"/>
    </row>
    <row r="16" spans="1:12" ht="17.399999999999999" x14ac:dyDescent="0.25">
      <c r="B16" s="7"/>
      <c r="C16" s="8"/>
      <c r="D16" s="8"/>
      <c r="E16" s="8"/>
      <c r="F16" s="8"/>
      <c r="G16" s="8"/>
      <c r="H16" s="8"/>
      <c r="I16" s="8"/>
      <c r="J16" s="8"/>
    </row>
    <row r="17" spans="1:15" ht="15.6" x14ac:dyDescent="0.3">
      <c r="A17" s="9"/>
      <c r="B17" s="3"/>
      <c r="C17" s="10"/>
      <c r="D17" s="9"/>
      <c r="E17" s="9"/>
      <c r="F17" s="9"/>
      <c r="G17" s="9"/>
      <c r="H17" s="10"/>
      <c r="I17" s="10"/>
      <c r="J17" s="10"/>
    </row>
    <row r="18" spans="1:15" ht="15.6" x14ac:dyDescent="0.3">
      <c r="B18" s="19" t="s">
        <v>5</v>
      </c>
    </row>
    <row r="19" spans="1:15" ht="13.8" x14ac:dyDescent="0.25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</row>
    <row r="20" spans="1:15" s="11" customFormat="1" ht="39" customHeight="1" x14ac:dyDescent="0.3">
      <c r="B20" s="49" t="s">
        <v>6</v>
      </c>
      <c r="C20" s="67">
        <v>2023</v>
      </c>
      <c r="D20" s="67"/>
      <c r="E20" s="68">
        <v>2024</v>
      </c>
      <c r="F20" s="67"/>
      <c r="G20" s="68">
        <v>2025</v>
      </c>
      <c r="H20" s="67"/>
      <c r="I20" s="69">
        <v>2026</v>
      </c>
      <c r="J20" s="71"/>
      <c r="K20" s="69" t="s">
        <v>7</v>
      </c>
      <c r="L20" s="70"/>
    </row>
    <row r="21" spans="1:15" ht="21.9" customHeight="1" x14ac:dyDescent="0.25">
      <c r="B21" s="47" t="s">
        <v>8</v>
      </c>
      <c r="C21" s="45" t="s">
        <v>9</v>
      </c>
      <c r="D21" s="45" t="s">
        <v>10</v>
      </c>
      <c r="E21" s="45" t="s">
        <v>9</v>
      </c>
      <c r="F21" s="45" t="s">
        <v>10</v>
      </c>
      <c r="G21" s="45" t="s">
        <v>9</v>
      </c>
      <c r="H21" s="45" t="s">
        <v>10</v>
      </c>
      <c r="I21" s="45" t="s">
        <v>9</v>
      </c>
      <c r="J21" s="45" t="s">
        <v>10</v>
      </c>
      <c r="K21" s="45" t="s">
        <v>9</v>
      </c>
      <c r="L21" s="48" t="s">
        <v>10</v>
      </c>
      <c r="M21" s="12"/>
    </row>
    <row r="22" spans="1:15" ht="20.100000000000001" customHeight="1" x14ac:dyDescent="0.25">
      <c r="B22" s="38" t="s">
        <v>11</v>
      </c>
      <c r="C22" s="39">
        <f>IF((C23+C28+C31)&gt;(C41*0.6),(C41-C23-C28-C31),C41*0.4)</f>
        <v>0</v>
      </c>
      <c r="D22" s="40">
        <f>IF(C22=0,0,C22/C34)</f>
        <v>0</v>
      </c>
      <c r="E22" s="39">
        <f>IF((E23+E28+E31)&gt;(E41*0.6),(E41-E23-E28-E31),E41*0.4)</f>
        <v>0</v>
      </c>
      <c r="F22" s="40">
        <f>IF(E22=0,0,E22/E34)</f>
        <v>0</v>
      </c>
      <c r="G22" s="39">
        <f>IF((G23+G28+G31)&gt;(G41*0.6),(G41-G23-G28-G31),G41*0.4)</f>
        <v>0</v>
      </c>
      <c r="H22" s="40">
        <f>IF(G22=0,0,G22/G34)</f>
        <v>0</v>
      </c>
      <c r="I22" s="39">
        <f>IF((I23+I28+I31)&gt;(I41*0.6),(I41-I23-I28-I31),I41*0.4)</f>
        <v>0</v>
      </c>
      <c r="J22" s="40">
        <f>IF(I22=0,0,I22/I34)</f>
        <v>0</v>
      </c>
      <c r="K22" s="39">
        <f>IF((K23+K28+K31)&gt;(K41*0.6),(K41-K23-K28-K31),K41*0.4)</f>
        <v>0</v>
      </c>
      <c r="L22" s="41">
        <f>IF(K22=0,0,K22/K34)</f>
        <v>0</v>
      </c>
    </row>
    <row r="23" spans="1:15" ht="20.100000000000001" customHeight="1" x14ac:dyDescent="0.25">
      <c r="B23" s="38" t="s">
        <v>12</v>
      </c>
      <c r="C23" s="39">
        <f>SUM(C24:C27)</f>
        <v>0</v>
      </c>
      <c r="D23" s="40">
        <f>IF(C23=0,0,C23/C34)</f>
        <v>0</v>
      </c>
      <c r="E23" s="39">
        <f>SUM(E24:E27)</f>
        <v>0</v>
      </c>
      <c r="F23" s="40">
        <f>IF(E23=0,0,E23/E34)</f>
        <v>0</v>
      </c>
      <c r="G23" s="39">
        <f>SUM(G24:G27)</f>
        <v>0</v>
      </c>
      <c r="H23" s="40">
        <f>IF(G23=0,0,G23/G34)</f>
        <v>0</v>
      </c>
      <c r="I23" s="39">
        <f>SUM(I24:I27)</f>
        <v>0</v>
      </c>
      <c r="J23" s="40">
        <f>IF(I23=0,0,I23/I34)</f>
        <v>0</v>
      </c>
      <c r="K23" s="39">
        <f>SUM(K24:K27)</f>
        <v>0</v>
      </c>
      <c r="L23" s="41">
        <f>IF(K23=0,0,K23/K34)</f>
        <v>0</v>
      </c>
    </row>
    <row r="24" spans="1:15" ht="14.4" x14ac:dyDescent="0.25">
      <c r="B24" s="22" t="s">
        <v>13</v>
      </c>
      <c r="C24" s="26"/>
      <c r="D24" s="23" t="str">
        <f>IF(C24="","",C24/$C$34)</f>
        <v/>
      </c>
      <c r="E24" s="26"/>
      <c r="F24" s="23" t="str">
        <f>IF(E24="","",E24/$E$34)</f>
        <v/>
      </c>
      <c r="G24" s="26"/>
      <c r="H24" s="23" t="str">
        <f>IF(G24="","",G24/$G$34)</f>
        <v/>
      </c>
      <c r="I24" s="23"/>
      <c r="J24" s="23"/>
      <c r="K24" s="52">
        <f>C24+E24+G24+I24</f>
        <v>0</v>
      </c>
      <c r="L24" s="24" t="e">
        <f>IF(K24="","",K24/$K$34)</f>
        <v>#DIV/0!</v>
      </c>
    </row>
    <row r="25" spans="1:15" ht="14.4" x14ac:dyDescent="0.3">
      <c r="B25" s="22" t="s">
        <v>14</v>
      </c>
      <c r="C25" s="26"/>
      <c r="D25" s="23" t="str">
        <f t="shared" ref="D25:D32" si="0">IF(C25="","",C25/$C$34)</f>
        <v/>
      </c>
      <c r="E25" s="26"/>
      <c r="F25" s="23" t="str">
        <f t="shared" ref="F25:F30" si="1">IF(E25="","",E25/$E$34)</f>
        <v/>
      </c>
      <c r="G25" s="26"/>
      <c r="H25" s="23" t="str">
        <f t="shared" ref="H25:H32" si="2">IF(G25="","",G25/$G$34)</f>
        <v/>
      </c>
      <c r="I25" s="23"/>
      <c r="J25" s="23"/>
      <c r="K25" s="52">
        <f>C25+E25+G25+I25</f>
        <v>0</v>
      </c>
      <c r="L25" s="24" t="e">
        <f t="shared" ref="L25:L27" si="3">IF(K25="","",K25/$K$34)</f>
        <v>#DIV/0!</v>
      </c>
      <c r="M25"/>
    </row>
    <row r="26" spans="1:15" ht="14.4" x14ac:dyDescent="0.25">
      <c r="B26" s="22" t="s">
        <v>15</v>
      </c>
      <c r="C26" s="26"/>
      <c r="D26" s="23" t="str">
        <f t="shared" si="0"/>
        <v/>
      </c>
      <c r="E26" s="26"/>
      <c r="F26" s="23" t="str">
        <f t="shared" si="1"/>
        <v/>
      </c>
      <c r="G26" s="26"/>
      <c r="H26" s="23" t="str">
        <f t="shared" si="2"/>
        <v/>
      </c>
      <c r="I26" s="23"/>
      <c r="J26" s="23"/>
      <c r="K26" s="52">
        <f>C26+E26+G26+I26</f>
        <v>0</v>
      </c>
      <c r="L26" s="24" t="e">
        <f t="shared" si="3"/>
        <v>#DIV/0!</v>
      </c>
    </row>
    <row r="27" spans="1:15" ht="14.4" x14ac:dyDescent="0.25">
      <c r="B27" s="22" t="s">
        <v>16</v>
      </c>
      <c r="C27" s="26"/>
      <c r="D27" s="23" t="str">
        <f t="shared" si="0"/>
        <v/>
      </c>
      <c r="E27" s="26"/>
      <c r="F27" s="23" t="str">
        <f t="shared" si="1"/>
        <v/>
      </c>
      <c r="G27" s="26"/>
      <c r="H27" s="23" t="str">
        <f t="shared" si="2"/>
        <v/>
      </c>
      <c r="I27" s="23"/>
      <c r="J27" s="23"/>
      <c r="K27" s="52">
        <f>C27+E27+G27+I27</f>
        <v>0</v>
      </c>
      <c r="L27" s="24" t="e">
        <f t="shared" si="3"/>
        <v>#DIV/0!</v>
      </c>
    </row>
    <row r="28" spans="1:15" ht="20.100000000000001" customHeight="1" x14ac:dyDescent="0.25">
      <c r="B28" s="42" t="s">
        <v>17</v>
      </c>
      <c r="C28" s="39">
        <f>SUM(C29:C30)</f>
        <v>0</v>
      </c>
      <c r="D28" s="40">
        <f>IF(C28=0,0,C28/C34)</f>
        <v>0</v>
      </c>
      <c r="E28" s="39">
        <f>SUM(E29:E30)</f>
        <v>0</v>
      </c>
      <c r="F28" s="40">
        <f>IF(E28=0,0,E28/E34)</f>
        <v>0</v>
      </c>
      <c r="G28" s="39">
        <f>SUM(G29:G30)</f>
        <v>0</v>
      </c>
      <c r="H28" s="40">
        <f>IF(G28=0,0,G28/G34)</f>
        <v>0</v>
      </c>
      <c r="I28" s="39">
        <f>SUM(I29:I30)</f>
        <v>0</v>
      </c>
      <c r="J28" s="40">
        <f>IF(I28=0,0,I28/I34)</f>
        <v>0</v>
      </c>
      <c r="K28" s="39">
        <f>SUM(K29:K30)</f>
        <v>0</v>
      </c>
      <c r="L28" s="41">
        <f>IF(K28=0,0,K28/K34)</f>
        <v>0</v>
      </c>
      <c r="O28" s="12"/>
    </row>
    <row r="29" spans="1:15" ht="14.4" x14ac:dyDescent="0.25">
      <c r="B29" s="22" t="s">
        <v>18</v>
      </c>
      <c r="C29" s="26"/>
      <c r="D29" s="23" t="str">
        <f t="shared" si="0"/>
        <v/>
      </c>
      <c r="E29" s="26"/>
      <c r="F29" s="23" t="str">
        <f t="shared" si="1"/>
        <v/>
      </c>
      <c r="G29" s="26"/>
      <c r="H29" s="23" t="str">
        <f t="shared" si="2"/>
        <v/>
      </c>
      <c r="I29" s="23"/>
      <c r="J29" s="23"/>
      <c r="K29" s="52">
        <f>C29+E29+G29+I29</f>
        <v>0</v>
      </c>
      <c r="L29" s="24" t="e">
        <f>IF(K29="","",K29/$K$34)</f>
        <v>#DIV/0!</v>
      </c>
    </row>
    <row r="30" spans="1:15" ht="14.4" x14ac:dyDescent="0.25">
      <c r="B30" s="22" t="s">
        <v>18</v>
      </c>
      <c r="C30" s="26"/>
      <c r="D30" s="23" t="str">
        <f t="shared" si="0"/>
        <v/>
      </c>
      <c r="E30" s="26"/>
      <c r="F30" s="23" t="str">
        <f t="shared" si="1"/>
        <v/>
      </c>
      <c r="G30" s="26"/>
      <c r="H30" s="23" t="str">
        <f t="shared" si="2"/>
        <v/>
      </c>
      <c r="I30" s="23"/>
      <c r="J30" s="23"/>
      <c r="K30" s="52">
        <f>C30+E30+G30+I30</f>
        <v>0</v>
      </c>
      <c r="L30" s="24" t="e">
        <f>IF(K30="","",K30/$K$34)</f>
        <v>#DIV/0!</v>
      </c>
    </row>
    <row r="31" spans="1:15" ht="20.100000000000001" customHeight="1" x14ac:dyDescent="0.25">
      <c r="B31" s="42" t="s">
        <v>19</v>
      </c>
      <c r="C31" s="43">
        <f>C32</f>
        <v>0</v>
      </c>
      <c r="D31" s="40">
        <f>IF(C31=0,0,C31/C34)</f>
        <v>0</v>
      </c>
      <c r="E31" s="43">
        <f>E32</f>
        <v>0</v>
      </c>
      <c r="F31" s="40">
        <f>IF(E31=0,0,E31/E34)</f>
        <v>0</v>
      </c>
      <c r="G31" s="39">
        <f>G32</f>
        <v>0</v>
      </c>
      <c r="H31" s="40">
        <f>IF(G31=0,0,G31/G34)</f>
        <v>0</v>
      </c>
      <c r="I31" s="39">
        <f>SUM(I32:I32)</f>
        <v>0</v>
      </c>
      <c r="J31" s="40">
        <f>IF(I31=0,0,I31/I34)</f>
        <v>0</v>
      </c>
      <c r="K31" s="39">
        <f>K32</f>
        <v>0</v>
      </c>
      <c r="L31" s="41">
        <f>IF(K31=0,0,K31/K34)</f>
        <v>0</v>
      </c>
      <c r="M31" s="12"/>
    </row>
    <row r="32" spans="1:15" ht="14.4" x14ac:dyDescent="0.25">
      <c r="B32" s="27" t="s">
        <v>20</v>
      </c>
      <c r="C32" s="51"/>
      <c r="D32" s="23" t="str">
        <f t="shared" si="0"/>
        <v/>
      </c>
      <c r="E32" s="32"/>
      <c r="F32" s="23" t="str">
        <f t="shared" ref="F32" si="4">IF(E32="","",E32/$E$34)</f>
        <v/>
      </c>
      <c r="G32" s="32"/>
      <c r="H32" s="23" t="str">
        <f t="shared" si="2"/>
        <v/>
      </c>
      <c r="I32" s="23"/>
      <c r="J32" s="23"/>
      <c r="K32" s="52">
        <f>C32+E32+G32+I32</f>
        <v>0</v>
      </c>
      <c r="L32" s="24" t="e">
        <f>IF(K32="","",K32/$K$34)</f>
        <v>#DIV/0!</v>
      </c>
    </row>
    <row r="33" spans="1:13" ht="20.100000000000001" customHeight="1" x14ac:dyDescent="0.25">
      <c r="B33" s="42" t="s">
        <v>21</v>
      </c>
      <c r="C33" s="43">
        <f>C41-C22-C23-C28-C31</f>
        <v>0</v>
      </c>
      <c r="D33" s="40">
        <f>IF(C33=0,0,C33/C34)</f>
        <v>0</v>
      </c>
      <c r="E33" s="43">
        <f>E41-E22-E23-E28-E31</f>
        <v>0</v>
      </c>
      <c r="F33" s="40">
        <f>IF(E33=0,0,E33/E34)</f>
        <v>0</v>
      </c>
      <c r="G33" s="43">
        <f>G41-G22-G23-G28-G31</f>
        <v>0</v>
      </c>
      <c r="H33" s="40">
        <f>IF(G33=0,0,G33/G34)</f>
        <v>0</v>
      </c>
      <c r="I33" s="39">
        <f>G41-I22-I23-I28-I31</f>
        <v>0</v>
      </c>
      <c r="J33" s="40">
        <f>IF(I33=0,0,I33/I34)</f>
        <v>0</v>
      </c>
      <c r="K33" s="39">
        <f>ROUND(C33+E33+G33+I33,2)</f>
        <v>0</v>
      </c>
      <c r="L33" s="41">
        <f>IF(K33=0,0,K33/K34)</f>
        <v>0</v>
      </c>
    </row>
    <row r="34" spans="1:13" ht="26.25" customHeight="1" x14ac:dyDescent="0.25">
      <c r="B34" s="34" t="s">
        <v>22</v>
      </c>
      <c r="C34" s="35">
        <f>C22+C23+C28+C31+C33</f>
        <v>0</v>
      </c>
      <c r="D34" s="36">
        <f>D22+D23+D28+D31+D3+D33</f>
        <v>0</v>
      </c>
      <c r="E34" s="35">
        <f t="shared" ref="E34" si="5">E22+E23+E28+E31+E33</f>
        <v>0</v>
      </c>
      <c r="F34" s="36">
        <f>F22+F23+F28+F31+F3+F33</f>
        <v>0</v>
      </c>
      <c r="G34" s="35">
        <f>G22+G23+G28+G31+G33</f>
        <v>0</v>
      </c>
      <c r="H34" s="36">
        <f>H22+H23+H28+H31+H3+H33</f>
        <v>0</v>
      </c>
      <c r="I34" s="35">
        <f>I22+I23+I28+I31+I33</f>
        <v>0</v>
      </c>
      <c r="J34" s="36">
        <f>J22+J23+J28+J31+J3+J33</f>
        <v>0</v>
      </c>
      <c r="K34" s="35">
        <f>K22+K23+K28+K31+K33</f>
        <v>0</v>
      </c>
      <c r="L34" s="37">
        <f>L22+L23+L28+L31+L3+L33</f>
        <v>0</v>
      </c>
      <c r="M34" s="12"/>
    </row>
    <row r="35" spans="1:13" ht="26.25" customHeight="1" x14ac:dyDescent="0.25">
      <c r="B35" s="50" t="s">
        <v>23</v>
      </c>
      <c r="C35" s="15"/>
      <c r="D35" s="16"/>
      <c r="E35" s="15"/>
      <c r="F35" s="16"/>
      <c r="G35" s="15"/>
      <c r="H35" s="16"/>
      <c r="I35" s="16"/>
      <c r="J35" s="16"/>
      <c r="K35" s="18"/>
      <c r="L35" s="16"/>
      <c r="M35" s="12"/>
    </row>
    <row r="36" spans="1:13" ht="15.6" x14ac:dyDescent="0.3">
      <c r="A36" s="3" t="s">
        <v>24</v>
      </c>
      <c r="B36" s="21" t="s">
        <v>25</v>
      </c>
    </row>
    <row r="37" spans="1:13" ht="15.6" x14ac:dyDescent="0.3">
      <c r="A37" s="3"/>
      <c r="B37" s="17"/>
    </row>
    <row r="38" spans="1:13" ht="36" customHeight="1" x14ac:dyDescent="0.25">
      <c r="B38" s="46" t="s">
        <v>26</v>
      </c>
      <c r="C38" s="67">
        <v>2023</v>
      </c>
      <c r="D38" s="85"/>
      <c r="E38" s="68">
        <v>2024</v>
      </c>
      <c r="F38" s="85"/>
      <c r="G38" s="68">
        <v>2025</v>
      </c>
      <c r="H38" s="86"/>
      <c r="I38" s="78">
        <v>2026</v>
      </c>
      <c r="J38" s="79"/>
      <c r="K38" s="72" t="s">
        <v>7</v>
      </c>
      <c r="L38" s="73"/>
    </row>
    <row r="39" spans="1:13" ht="21.9" customHeight="1" x14ac:dyDescent="0.25">
      <c r="B39" s="44" t="s">
        <v>27</v>
      </c>
      <c r="C39" s="45" t="s">
        <v>9</v>
      </c>
      <c r="D39" s="45" t="s">
        <v>28</v>
      </c>
      <c r="E39" s="45" t="s">
        <v>9</v>
      </c>
      <c r="F39" s="45" t="s">
        <v>28</v>
      </c>
      <c r="G39" s="45" t="s">
        <v>9</v>
      </c>
      <c r="H39" s="45" t="s">
        <v>28</v>
      </c>
      <c r="I39" s="45" t="s">
        <v>9</v>
      </c>
      <c r="J39" s="45" t="s">
        <v>28</v>
      </c>
      <c r="K39" s="45" t="s">
        <v>9</v>
      </c>
      <c r="L39" s="45" t="s">
        <v>28</v>
      </c>
    </row>
    <row r="40" spans="1:13" ht="24.75" customHeight="1" x14ac:dyDescent="0.25">
      <c r="B40" s="25" t="s">
        <v>29</v>
      </c>
      <c r="C40" s="32">
        <f>IF(B40="","",VLOOKUP(B40,B44:C44,2,FALSE)*D40)</f>
        <v>0</v>
      </c>
      <c r="D40" s="29"/>
      <c r="E40" s="32">
        <f>IF(B40="","",VLOOKUP(B40,B44:C44,2,FALSE)*F40)</f>
        <v>0</v>
      </c>
      <c r="F40" s="29"/>
      <c r="G40" s="32">
        <f>IF(B40="","",VLOOKUP(B40,B44:C44,2,FALSE)*H40)</f>
        <v>0</v>
      </c>
      <c r="H40" s="29"/>
      <c r="I40" s="54">
        <f>IF(B40="","",VLOOKUP(B40,B44:C44,2,FALSE)*J40)</f>
        <v>0</v>
      </c>
      <c r="J40" s="29"/>
      <c r="K40" s="30">
        <f>IF(B40="","",C40+E40+G40+I40)</f>
        <v>0</v>
      </c>
      <c r="L40" s="31">
        <f>IF(B40="","",D40+F40+H40+J40)</f>
        <v>0</v>
      </c>
    </row>
    <row r="41" spans="1:13" ht="27.75" customHeight="1" x14ac:dyDescent="0.25">
      <c r="B41" s="33" t="s">
        <v>30</v>
      </c>
      <c r="C41" s="74">
        <f>SUM(C40:C40)</f>
        <v>0</v>
      </c>
      <c r="D41" s="75"/>
      <c r="E41" s="74">
        <f>SUM(E40:E40)</f>
        <v>0</v>
      </c>
      <c r="F41" s="75"/>
      <c r="G41" s="74">
        <f>SUM(G40:G40)</f>
        <v>0</v>
      </c>
      <c r="H41" s="75"/>
      <c r="I41" s="80">
        <f>SUM(I40:I40)</f>
        <v>0</v>
      </c>
      <c r="J41" s="81"/>
      <c r="K41" s="76">
        <f>SUM(K40:K40)</f>
        <v>0</v>
      </c>
      <c r="L41" s="77"/>
    </row>
    <row r="42" spans="1:13" ht="13.2" x14ac:dyDescent="0.25"/>
    <row r="43" spans="1:13" ht="25.5" customHeight="1" x14ac:dyDescent="0.25">
      <c r="B43" s="83" t="s">
        <v>31</v>
      </c>
      <c r="C43" s="84"/>
    </row>
    <row r="44" spans="1:13" ht="27.75" customHeight="1" x14ac:dyDescent="0.25">
      <c r="B44" s="25" t="s">
        <v>29</v>
      </c>
      <c r="C44" s="28">
        <v>2191</v>
      </c>
    </row>
    <row r="48" spans="1:13" ht="14.4" x14ac:dyDescent="0.3">
      <c r="B48" s="53" t="s">
        <v>32</v>
      </c>
      <c r="C48"/>
    </row>
    <row r="49" spans="2:5" ht="32.25" customHeight="1" x14ac:dyDescent="0.25">
      <c r="B49" s="82" t="s">
        <v>33</v>
      </c>
      <c r="C49" s="82"/>
      <c r="D49" s="82"/>
      <c r="E49" s="82"/>
    </row>
  </sheetData>
  <mergeCells count="21">
    <mergeCell ref="B49:E49"/>
    <mergeCell ref="B43:C43"/>
    <mergeCell ref="C38:D38"/>
    <mergeCell ref="E38:F38"/>
    <mergeCell ref="G38:H38"/>
    <mergeCell ref="K38:L38"/>
    <mergeCell ref="C41:D41"/>
    <mergeCell ref="E41:F41"/>
    <mergeCell ref="G41:H41"/>
    <mergeCell ref="K41:L41"/>
    <mergeCell ref="I38:J38"/>
    <mergeCell ref="I41:J41"/>
    <mergeCell ref="B8:L8"/>
    <mergeCell ref="C11:L12"/>
    <mergeCell ref="C13:L13"/>
    <mergeCell ref="C15:L15"/>
    <mergeCell ref="C20:D20"/>
    <mergeCell ref="E20:F20"/>
    <mergeCell ref="G20:H20"/>
    <mergeCell ref="K20:L20"/>
    <mergeCell ref="I20:J20"/>
  </mergeCells>
  <phoneticPr fontId="22" type="noConversion"/>
  <conditionalFormatting sqref="C22">
    <cfRule type="containsErrors" priority="22" stopIfTrue="1">
      <formula>ISERROR(C22)</formula>
    </cfRule>
  </conditionalFormatting>
  <conditionalFormatting sqref="H35:L35 D34:D35 F34:F35 H34:J34 L34">
    <cfRule type="containsErrors" dxfId="11" priority="20" stopIfTrue="1">
      <formula>ISERROR(D34)</formula>
    </cfRule>
  </conditionalFormatting>
  <conditionalFormatting sqref="D24:D27 D29:D30">
    <cfRule type="containsErrors" dxfId="10" priority="16" stopIfTrue="1">
      <formula>ISERROR(D24)</formula>
    </cfRule>
  </conditionalFormatting>
  <conditionalFormatting sqref="E22">
    <cfRule type="containsErrors" priority="13" stopIfTrue="1">
      <formula>ISERROR(E22)</formula>
    </cfRule>
  </conditionalFormatting>
  <conditionalFormatting sqref="G22">
    <cfRule type="containsErrors" priority="12" stopIfTrue="1">
      <formula>ISERROR(G22)</formula>
    </cfRule>
  </conditionalFormatting>
  <conditionalFormatting sqref="K22">
    <cfRule type="containsErrors" priority="11" stopIfTrue="1">
      <formula>ISERROR(K22)</formula>
    </cfRule>
  </conditionalFormatting>
  <conditionalFormatting sqref="D32">
    <cfRule type="containsErrors" dxfId="9" priority="10" stopIfTrue="1">
      <formula>ISERROR(D32)</formula>
    </cfRule>
  </conditionalFormatting>
  <conditionalFormatting sqref="F24:F27">
    <cfRule type="containsErrors" dxfId="8" priority="9" stopIfTrue="1">
      <formula>ISERROR(F24)</formula>
    </cfRule>
  </conditionalFormatting>
  <conditionalFormatting sqref="F29:F30">
    <cfRule type="containsErrors" dxfId="7" priority="8" stopIfTrue="1">
      <formula>ISERROR(F29)</formula>
    </cfRule>
  </conditionalFormatting>
  <conditionalFormatting sqref="F32">
    <cfRule type="containsErrors" dxfId="6" priority="7" stopIfTrue="1">
      <formula>ISERROR(F32)</formula>
    </cfRule>
  </conditionalFormatting>
  <conditionalFormatting sqref="H24:J27">
    <cfRule type="containsErrors" dxfId="5" priority="6" stopIfTrue="1">
      <formula>ISERROR(H24)</formula>
    </cfRule>
  </conditionalFormatting>
  <conditionalFormatting sqref="H29:J30">
    <cfRule type="containsErrors" dxfId="4" priority="5" stopIfTrue="1">
      <formula>ISERROR(H29)</formula>
    </cfRule>
  </conditionalFormatting>
  <conditionalFormatting sqref="H32:J32">
    <cfRule type="containsErrors" dxfId="3" priority="4" stopIfTrue="1">
      <formula>ISERROR(H32)</formula>
    </cfRule>
  </conditionalFormatting>
  <conditionalFormatting sqref="L24:L27">
    <cfRule type="containsErrors" dxfId="2" priority="3" stopIfTrue="1">
      <formula>ISERROR(L24)</formula>
    </cfRule>
  </conditionalFormatting>
  <conditionalFormatting sqref="L29:L30">
    <cfRule type="containsErrors" dxfId="1" priority="2" stopIfTrue="1">
      <formula>ISERROR(L29)</formula>
    </cfRule>
  </conditionalFormatting>
  <conditionalFormatting sqref="L32">
    <cfRule type="containsErrors" dxfId="0" priority="1" stopIfTrue="1">
      <formula>ISERROR(L32)</formula>
    </cfRule>
  </conditionalFormatting>
  <dataValidations count="1">
    <dataValidation type="list" allowBlank="1" showInputMessage="1" showErrorMessage="1" sqref="B40" xr:uid="{A387D53E-ED9A-4ADE-BE43-7E53AA977E6D}">
      <formula1>BSCU_DS</formula1>
    </dataValidation>
  </dataValidations>
  <printOptions horizontalCentered="1" verticalCentered="1"/>
  <pageMargins left="0.23622047244094491" right="0.23622047244094491" top="0.15748031496062992" bottom="0.74803149606299213" header="0.31496062992125984" footer="0.31496062992125984"/>
  <pageSetup paperSize="9" scale="82" fitToHeight="0" orientation="landscape" r:id="rId1"/>
  <rowBreaks count="1" manualBreakCount="1">
    <brk id="35" max="9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20_ xmlns="64cc52a1-850f-4b9d-a616-89d899114193" xsi:nil="true"/>
    <TaxCatchAll xmlns="db596a05-4eb8-4562-9d8b-7d751c376deb" xsi:nil="true"/>
    <lcf76f155ced4ddcb4097134ff3c332f xmlns="64cc52a1-850f-4b9d-a616-89d899114193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313A5C7FF28BC4FB30CAC977D321293" ma:contentTypeVersion="13" ma:contentTypeDescription="Crée un document." ma:contentTypeScope="" ma:versionID="117faebfb829ede2da588efbf9ca4861">
  <xsd:schema xmlns:xsd="http://www.w3.org/2001/XMLSchema" xmlns:xs="http://www.w3.org/2001/XMLSchema" xmlns:p="http://schemas.microsoft.com/office/2006/metadata/properties" xmlns:ns2="64cc52a1-850f-4b9d-a616-89d899114193" xmlns:ns3="db596a05-4eb8-4562-9d8b-7d751c376deb" targetNamespace="http://schemas.microsoft.com/office/2006/metadata/properties" ma:root="true" ma:fieldsID="b101e965822e84013f021fb5bc780640" ns2:_="" ns3:_="">
    <xsd:import namespace="64cc52a1-850f-4b9d-a616-89d899114193"/>
    <xsd:import namespace="db596a05-4eb8-4562-9d8b-7d751c376d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_x0020_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cc52a1-850f-4b9d-a616-89d8991141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x0020_" ma:index="14" nillable="true" ma:displayName=" " ma:format="DateOnly" ma:internalName="_x0020_">
      <xsd:simpleType>
        <xsd:restriction base="dms:DateTime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5a18d8d6-1e9f-4467-8645-656d059edf3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596a05-4eb8-4562-9d8b-7d751c376de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73ff8418-9cf5-45e1-afb5-81412a3afeab}" ma:internalName="TaxCatchAll" ma:showField="CatchAllData" ma:web="db596a05-4eb8-4562-9d8b-7d751c376d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183EDB4-79DC-49DA-B7B6-E68A5C694F6F}">
  <ds:schemaRefs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dcmitype/"/>
    <ds:schemaRef ds:uri="http://schemas.microsoft.com/office/2006/metadata/properties"/>
    <ds:schemaRef ds:uri="http://schemas.openxmlformats.org/package/2006/metadata/core-properties"/>
    <ds:schemaRef ds:uri="64cc52a1-850f-4b9d-a616-89d899114193"/>
    <ds:schemaRef ds:uri="db596a05-4eb8-4562-9d8b-7d751c376deb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FBE1CE0E-639E-41AA-A2A4-68B7A5F62A2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A9A9554-DA73-46F7-B01A-A80D72A48D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cc52a1-850f-4b9d-a616-89d899114193"/>
    <ds:schemaRef ds:uri="db596a05-4eb8-4562-9d8b-7d751c376d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5a399f59-4fb0-4c58-b63e-f94bfc24371c}" enabled="0" method="" siteId="{5a399f59-4fb0-4c58-b63e-f94bfc24371c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Plan de financement</vt:lpstr>
      <vt:lpstr>BSCU_DS</vt:lpstr>
      <vt:lpstr>'Plan de financement'!Zone_d_impression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lamsili</dc:creator>
  <cp:keywords/>
  <dc:description/>
  <cp:lastModifiedBy>TROLLIET Philippe</cp:lastModifiedBy>
  <cp:revision/>
  <dcterms:created xsi:type="dcterms:W3CDTF">2013-11-29T15:34:17Z</dcterms:created>
  <dcterms:modified xsi:type="dcterms:W3CDTF">2023-06-29T16:28:04Z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0x0101002313A5C7FF28BC4FB30CAC977D321293</vt:lpwstr>
  </property>
  <property fmtid="{D5CDD505-2E9C-101B-9397-08002B2CF9AE}" pid="3" name="MediaServiceImageTags">
    <vt:lpwstr/>
  </property>
</Properties>
</file>